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GPM">'Sheet1'!$M$16:$Q$27</definedName>
  </definedNames>
  <calcPr fullCalcOnLoad="1"/>
</workbook>
</file>

<file path=xl/sharedStrings.xml><?xml version="1.0" encoding="utf-8"?>
<sst xmlns="http://schemas.openxmlformats.org/spreadsheetml/2006/main" count="35" uniqueCount="22">
  <si>
    <t>3/8" ID x .120 Wall Tubing = 12.7ml/rev = .00336 gal/rev</t>
  </si>
  <si>
    <t>1/2" ID x .120 Wall Tubing = 21.7ml/rev = .00573 gal/rev</t>
  </si>
  <si>
    <t>RPMs</t>
  </si>
  <si>
    <t># of Pumping Channels</t>
  </si>
  <si>
    <t>1/4" ID x .120 Wall Tubing = 6.2ml/rev = .00164 gal/rev</t>
  </si>
  <si>
    <t>Tube Used: Randolph-Austin Prothane, 1/16"wall</t>
  </si>
  <si>
    <t>Tube tested: St. Gobain Norprene A-60-G, 1/8" Wall</t>
  </si>
  <si>
    <t xml:space="preserve"> = Denotes intermittent speed ranges only. If pump is operated continuously in these ranges, service life will be reduced.</t>
  </si>
  <si>
    <t>Approximate Calibration of Accu-Staltic Pumps with Various Tubing Diameters</t>
  </si>
  <si>
    <t>1/16" ID x .062 Wall Tubing = .5 ml/rev = .0001632 gal/rev</t>
  </si>
  <si>
    <t>Tube Used: Randolph-Austin Prothane, 1/16" Wall</t>
  </si>
  <si>
    <t>1/8" ID x .062 Wall Tubing = 1.5 ml/rev = .0004896 gal/rev</t>
  </si>
  <si>
    <t>3/16" ID x .062 Wall Tubing = 3.5 ml/rev = .0011424 gal/rev</t>
  </si>
  <si>
    <t>Inlet (suction) conditions, fluid viscosity, tube elastomer type, and ambient temperature can all affect initial calibration.</t>
  </si>
  <si>
    <t xml:space="preserve">These numbers are provided for the approximate matching of motor speed and tubing size to flow rate. </t>
  </si>
  <si>
    <t>Note: Although the displacement values for these charts were verified by actual testing, these numbers should be used only for reference purposes.</t>
  </si>
  <si>
    <t>1/16" Tubing - Milliliters per Minute</t>
  </si>
  <si>
    <t>1/4" Tubing - Milliliters per Minute</t>
  </si>
  <si>
    <t>1/8"Tubing - Milliliters per Minute</t>
  </si>
  <si>
    <t>3/8" Tubing - Milliliters per Minute</t>
  </si>
  <si>
    <t>3/16" Tubing - Milliliters per Minute</t>
  </si>
  <si>
    <t>1/2" Tubing - Milliliters per Minute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</si>
</sst>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125" zoomScaleNormal="125" zoomScalePageLayoutView="0" workbookViewId="0" topLeftCell="A1">
      <selection activeCell="A7" sqref="A7"/>
    </sheetView>
  </sheetViews>
  <sheetFormatPr defaultColWidth="9.140625" defaultRowHeight="12.75"/>
  <cols>
    <col min="2" max="2" width="12.421875" style="0" bestFit="1" customWidth="1"/>
  </cols>
  <sheetData>
    <row r="1" s="9" customFormat="1" ht="23.25">
      <c r="A1" s="8" t="s">
        <v>8</v>
      </c>
    </row>
    <row r="2" s="9" customFormat="1" ht="23.25">
      <c r="A2" s="8"/>
    </row>
    <row r="3" ht="12.75">
      <c r="A3" t="s">
        <v>15</v>
      </c>
    </row>
    <row r="4" ht="12.75">
      <c r="A4" t="s">
        <v>13</v>
      </c>
    </row>
    <row r="5" ht="12.75">
      <c r="A5" t="s">
        <v>14</v>
      </c>
    </row>
    <row r="7" spans="1:2" ht="12.75">
      <c r="A7" s="1"/>
      <c r="B7" t="s">
        <v>7</v>
      </c>
    </row>
    <row r="10" spans="1:10" ht="15.75">
      <c r="A10" s="7" t="s">
        <v>16</v>
      </c>
      <c r="J10" s="7" t="s">
        <v>17</v>
      </c>
    </row>
    <row r="11" spans="1:10" ht="12.75">
      <c r="A11" t="s">
        <v>10</v>
      </c>
      <c r="J11" t="s">
        <v>6</v>
      </c>
    </row>
    <row r="12" spans="1:10" ht="12.75">
      <c r="A12" t="s">
        <v>9</v>
      </c>
      <c r="J12" t="s">
        <v>4</v>
      </c>
    </row>
    <row r="13" spans="1:10" ht="15.75">
      <c r="A13" s="6"/>
      <c r="J13" s="6"/>
    </row>
    <row r="14" spans="2:15" ht="12.75">
      <c r="B14" s="2" t="s">
        <v>3</v>
      </c>
      <c r="D14" s="2"/>
      <c r="E14" s="2"/>
      <c r="F14" s="2"/>
      <c r="G14" s="2"/>
      <c r="K14" s="2" t="s">
        <v>3</v>
      </c>
      <c r="L14" s="2"/>
      <c r="M14" s="2"/>
      <c r="N14" s="2"/>
      <c r="O14" s="2"/>
    </row>
    <row r="15" spans="1:17" ht="12.75">
      <c r="A15" s="3" t="s">
        <v>2</v>
      </c>
      <c r="B15" s="3">
        <v>1</v>
      </c>
      <c r="C15" s="3">
        <v>2</v>
      </c>
      <c r="D15" s="3">
        <v>4</v>
      </c>
      <c r="E15" s="3">
        <v>6</v>
      </c>
      <c r="F15" s="3">
        <v>8</v>
      </c>
      <c r="G15" s="3">
        <v>10</v>
      </c>
      <c r="H15" s="3">
        <v>12</v>
      </c>
      <c r="J15" s="3" t="s">
        <v>2</v>
      </c>
      <c r="K15" s="3">
        <v>1</v>
      </c>
      <c r="L15" s="3">
        <v>2</v>
      </c>
      <c r="M15" s="3">
        <v>4</v>
      </c>
      <c r="N15" s="3">
        <v>6</v>
      </c>
      <c r="O15" s="3">
        <v>8</v>
      </c>
      <c r="P15" s="3">
        <v>10</v>
      </c>
      <c r="Q15" s="3">
        <v>12</v>
      </c>
    </row>
    <row r="16" spans="1:17" ht="12.75">
      <c r="A16" s="4">
        <v>1</v>
      </c>
      <c r="B16" s="10">
        <f aca="true" t="shared" si="0" ref="B16:B27">0.5*$A16*$B$15</f>
        <v>0.5</v>
      </c>
      <c r="C16" s="10">
        <f aca="true" t="shared" si="1" ref="C16:C27">0.5*$A16*$C$15</f>
        <v>1</v>
      </c>
      <c r="D16" s="10">
        <f aca="true" t="shared" si="2" ref="D16:D27">0.5*$A16*$D$15</f>
        <v>2</v>
      </c>
      <c r="E16" s="10">
        <f aca="true" t="shared" si="3" ref="E16:E27">0.5*$A16*$E$15</f>
        <v>3</v>
      </c>
      <c r="F16" s="10">
        <f aca="true" t="shared" si="4" ref="F16:F27">0.5*$A16*$F$15</f>
        <v>4</v>
      </c>
      <c r="G16" s="10">
        <f aca="true" t="shared" si="5" ref="G16:G27">0.5*$A16*$G$15</f>
        <v>5</v>
      </c>
      <c r="H16" s="10">
        <f aca="true" t="shared" si="6" ref="H16:H27">0.5*$A16*$H$15</f>
        <v>6</v>
      </c>
      <c r="J16" s="4">
        <v>1</v>
      </c>
      <c r="K16">
        <f aca="true" t="shared" si="7" ref="K16:K27">6.2*$J16*$K$15</f>
        <v>6.2</v>
      </c>
      <c r="L16">
        <f aca="true" t="shared" si="8" ref="L16:L27">6.2*$J16*$L$15</f>
        <v>12.4</v>
      </c>
      <c r="M16">
        <f aca="true" t="shared" si="9" ref="M16:M27">6.2*$J16*$M$15</f>
        <v>24.8</v>
      </c>
      <c r="N16">
        <f aca="true" t="shared" si="10" ref="N16:N27">6.2*$J16*$N$15</f>
        <v>37.2</v>
      </c>
      <c r="O16">
        <f aca="true" t="shared" si="11" ref="O16:O27">6.2*$J16*$O$15</f>
        <v>49.6</v>
      </c>
      <c r="P16">
        <f aca="true" t="shared" si="12" ref="P16:P27">6.2*$J16*$P$15</f>
        <v>62</v>
      </c>
      <c r="Q16">
        <f aca="true" t="shared" si="13" ref="Q16:Q27">6.2*$J16*$Q$15</f>
        <v>74.4</v>
      </c>
    </row>
    <row r="17" spans="1:17" ht="12.75">
      <c r="A17" s="5">
        <v>25</v>
      </c>
      <c r="B17" s="10">
        <f t="shared" si="0"/>
        <v>12.5</v>
      </c>
      <c r="C17" s="10">
        <f t="shared" si="1"/>
        <v>25</v>
      </c>
      <c r="D17" s="10">
        <f t="shared" si="2"/>
        <v>50</v>
      </c>
      <c r="E17" s="10">
        <f t="shared" si="3"/>
        <v>75</v>
      </c>
      <c r="F17" s="10">
        <f t="shared" si="4"/>
        <v>100</v>
      </c>
      <c r="G17" s="10">
        <f t="shared" si="5"/>
        <v>125</v>
      </c>
      <c r="H17" s="10">
        <f t="shared" si="6"/>
        <v>150</v>
      </c>
      <c r="J17" s="5">
        <v>25</v>
      </c>
      <c r="K17">
        <f t="shared" si="7"/>
        <v>155</v>
      </c>
      <c r="L17">
        <f t="shared" si="8"/>
        <v>310</v>
      </c>
      <c r="M17">
        <f t="shared" si="9"/>
        <v>620</v>
      </c>
      <c r="N17">
        <f t="shared" si="10"/>
        <v>930</v>
      </c>
      <c r="O17">
        <f t="shared" si="11"/>
        <v>1240</v>
      </c>
      <c r="P17">
        <f t="shared" si="12"/>
        <v>1550</v>
      </c>
      <c r="Q17">
        <f t="shared" si="13"/>
        <v>1860</v>
      </c>
    </row>
    <row r="18" spans="1:17" ht="12.75">
      <c r="A18" s="5">
        <v>50</v>
      </c>
      <c r="B18" s="10">
        <f t="shared" si="0"/>
        <v>25</v>
      </c>
      <c r="C18" s="10">
        <f t="shared" si="1"/>
        <v>50</v>
      </c>
      <c r="D18" s="10">
        <f t="shared" si="2"/>
        <v>100</v>
      </c>
      <c r="E18" s="10">
        <f t="shared" si="3"/>
        <v>150</v>
      </c>
      <c r="F18" s="10">
        <f t="shared" si="4"/>
        <v>200</v>
      </c>
      <c r="G18" s="10">
        <f t="shared" si="5"/>
        <v>250</v>
      </c>
      <c r="H18" s="10">
        <f t="shared" si="6"/>
        <v>300</v>
      </c>
      <c r="J18" s="5">
        <v>50</v>
      </c>
      <c r="K18">
        <f t="shared" si="7"/>
        <v>310</v>
      </c>
      <c r="L18">
        <f t="shared" si="8"/>
        <v>620</v>
      </c>
      <c r="M18">
        <f t="shared" si="9"/>
        <v>1240</v>
      </c>
      <c r="N18">
        <f t="shared" si="10"/>
        <v>1860</v>
      </c>
      <c r="O18">
        <f t="shared" si="11"/>
        <v>2480</v>
      </c>
      <c r="P18">
        <f t="shared" si="12"/>
        <v>3100</v>
      </c>
      <c r="Q18">
        <f t="shared" si="13"/>
        <v>3720</v>
      </c>
    </row>
    <row r="19" spans="1:17" ht="12.75">
      <c r="A19" s="5">
        <v>100</v>
      </c>
      <c r="B19" s="10">
        <f t="shared" si="0"/>
        <v>50</v>
      </c>
      <c r="C19" s="10">
        <f t="shared" si="1"/>
        <v>100</v>
      </c>
      <c r="D19" s="10">
        <f t="shared" si="2"/>
        <v>200</v>
      </c>
      <c r="E19" s="10">
        <f t="shared" si="3"/>
        <v>300</v>
      </c>
      <c r="F19" s="10">
        <f t="shared" si="4"/>
        <v>400</v>
      </c>
      <c r="G19" s="10">
        <f t="shared" si="5"/>
        <v>500</v>
      </c>
      <c r="H19" s="10">
        <f t="shared" si="6"/>
        <v>600</v>
      </c>
      <c r="J19" s="5">
        <v>100</v>
      </c>
      <c r="K19">
        <f t="shared" si="7"/>
        <v>620</v>
      </c>
      <c r="L19">
        <f t="shared" si="8"/>
        <v>1240</v>
      </c>
      <c r="M19">
        <f t="shared" si="9"/>
        <v>2480</v>
      </c>
      <c r="N19">
        <f t="shared" si="10"/>
        <v>3720</v>
      </c>
      <c r="O19">
        <f t="shared" si="11"/>
        <v>4960</v>
      </c>
      <c r="P19">
        <f t="shared" si="12"/>
        <v>6200</v>
      </c>
      <c r="Q19">
        <f t="shared" si="13"/>
        <v>7440</v>
      </c>
    </row>
    <row r="20" spans="1:17" ht="12.75">
      <c r="A20" s="5">
        <v>150</v>
      </c>
      <c r="B20" s="10">
        <f t="shared" si="0"/>
        <v>75</v>
      </c>
      <c r="C20" s="10">
        <f t="shared" si="1"/>
        <v>150</v>
      </c>
      <c r="D20" s="10">
        <f t="shared" si="2"/>
        <v>300</v>
      </c>
      <c r="E20" s="10">
        <f t="shared" si="3"/>
        <v>450</v>
      </c>
      <c r="F20" s="10">
        <f t="shared" si="4"/>
        <v>600</v>
      </c>
      <c r="G20" s="10">
        <f t="shared" si="5"/>
        <v>750</v>
      </c>
      <c r="H20" s="10">
        <f t="shared" si="6"/>
        <v>900</v>
      </c>
      <c r="J20" s="5">
        <v>150</v>
      </c>
      <c r="K20">
        <f t="shared" si="7"/>
        <v>930</v>
      </c>
      <c r="L20">
        <f t="shared" si="8"/>
        <v>1860</v>
      </c>
      <c r="M20">
        <f t="shared" si="9"/>
        <v>3720</v>
      </c>
      <c r="N20">
        <f t="shared" si="10"/>
        <v>5580</v>
      </c>
      <c r="O20">
        <f t="shared" si="11"/>
        <v>7440</v>
      </c>
      <c r="P20">
        <f t="shared" si="12"/>
        <v>9300</v>
      </c>
      <c r="Q20">
        <f t="shared" si="13"/>
        <v>11160</v>
      </c>
    </row>
    <row r="21" spans="1:17" ht="12.75">
      <c r="A21" s="5">
        <v>200</v>
      </c>
      <c r="B21" s="10">
        <f t="shared" si="0"/>
        <v>100</v>
      </c>
      <c r="C21" s="10">
        <f t="shared" si="1"/>
        <v>200</v>
      </c>
      <c r="D21" s="10">
        <f t="shared" si="2"/>
        <v>400</v>
      </c>
      <c r="E21" s="10">
        <f t="shared" si="3"/>
        <v>600</v>
      </c>
      <c r="F21" s="10">
        <f t="shared" si="4"/>
        <v>800</v>
      </c>
      <c r="G21" s="10">
        <f t="shared" si="5"/>
        <v>1000</v>
      </c>
      <c r="H21" s="10">
        <f t="shared" si="6"/>
        <v>1200</v>
      </c>
      <c r="J21" s="5">
        <v>200</v>
      </c>
      <c r="K21">
        <f t="shared" si="7"/>
        <v>1240</v>
      </c>
      <c r="L21">
        <f t="shared" si="8"/>
        <v>2480</v>
      </c>
      <c r="M21">
        <f t="shared" si="9"/>
        <v>4960</v>
      </c>
      <c r="N21">
        <f t="shared" si="10"/>
        <v>7440</v>
      </c>
      <c r="O21">
        <f t="shared" si="11"/>
        <v>9920</v>
      </c>
      <c r="P21">
        <f t="shared" si="12"/>
        <v>12400</v>
      </c>
      <c r="Q21">
        <f t="shared" si="13"/>
        <v>14880</v>
      </c>
    </row>
    <row r="22" spans="1:17" ht="12.75">
      <c r="A22" s="5">
        <v>250</v>
      </c>
      <c r="B22" s="10">
        <f t="shared" si="0"/>
        <v>125</v>
      </c>
      <c r="C22" s="10">
        <f t="shared" si="1"/>
        <v>250</v>
      </c>
      <c r="D22" s="10">
        <f t="shared" si="2"/>
        <v>500</v>
      </c>
      <c r="E22" s="10">
        <f t="shared" si="3"/>
        <v>750</v>
      </c>
      <c r="F22" s="10">
        <f t="shared" si="4"/>
        <v>1000</v>
      </c>
      <c r="G22" s="10">
        <f t="shared" si="5"/>
        <v>1250</v>
      </c>
      <c r="H22" s="10">
        <f t="shared" si="6"/>
        <v>1500</v>
      </c>
      <c r="J22" s="5">
        <v>250</v>
      </c>
      <c r="K22">
        <f t="shared" si="7"/>
        <v>1550</v>
      </c>
      <c r="L22">
        <f t="shared" si="8"/>
        <v>3100</v>
      </c>
      <c r="M22">
        <f t="shared" si="9"/>
        <v>6200</v>
      </c>
      <c r="N22">
        <f t="shared" si="10"/>
        <v>9300</v>
      </c>
      <c r="O22">
        <f t="shared" si="11"/>
        <v>12400</v>
      </c>
      <c r="P22">
        <f t="shared" si="12"/>
        <v>15500</v>
      </c>
      <c r="Q22">
        <f t="shared" si="13"/>
        <v>18600</v>
      </c>
    </row>
    <row r="23" spans="1:17" ht="12.75">
      <c r="A23" s="5">
        <v>300</v>
      </c>
      <c r="B23">
        <f t="shared" si="0"/>
        <v>150</v>
      </c>
      <c r="C23" s="10">
        <f t="shared" si="1"/>
        <v>300</v>
      </c>
      <c r="D23" s="10">
        <f t="shared" si="2"/>
        <v>600</v>
      </c>
      <c r="E23" s="10">
        <f t="shared" si="3"/>
        <v>900</v>
      </c>
      <c r="F23" s="10">
        <f t="shared" si="4"/>
        <v>1200</v>
      </c>
      <c r="G23" s="10">
        <f t="shared" si="5"/>
        <v>1500</v>
      </c>
      <c r="H23" s="10">
        <f t="shared" si="6"/>
        <v>1800</v>
      </c>
      <c r="J23" s="5">
        <v>300</v>
      </c>
      <c r="K23">
        <f t="shared" si="7"/>
        <v>1860</v>
      </c>
      <c r="L23">
        <f t="shared" si="8"/>
        <v>3720</v>
      </c>
      <c r="M23">
        <f t="shared" si="9"/>
        <v>7440</v>
      </c>
      <c r="N23">
        <f t="shared" si="10"/>
        <v>11160</v>
      </c>
      <c r="O23">
        <f t="shared" si="11"/>
        <v>14880</v>
      </c>
      <c r="P23">
        <f t="shared" si="12"/>
        <v>18600</v>
      </c>
      <c r="Q23">
        <f t="shared" si="13"/>
        <v>22320</v>
      </c>
    </row>
    <row r="24" spans="1:17" ht="12.75">
      <c r="A24" s="5">
        <v>350</v>
      </c>
      <c r="B24">
        <f t="shared" si="0"/>
        <v>175</v>
      </c>
      <c r="C24" s="10">
        <f t="shared" si="1"/>
        <v>350</v>
      </c>
      <c r="D24" s="10">
        <f t="shared" si="2"/>
        <v>700</v>
      </c>
      <c r="E24" s="10">
        <f t="shared" si="3"/>
        <v>1050</v>
      </c>
      <c r="F24" s="10">
        <f t="shared" si="4"/>
        <v>1400</v>
      </c>
      <c r="G24" s="10">
        <f t="shared" si="5"/>
        <v>1750</v>
      </c>
      <c r="H24" s="10">
        <f t="shared" si="6"/>
        <v>2100</v>
      </c>
      <c r="J24" s="5">
        <v>350</v>
      </c>
      <c r="K24">
        <f t="shared" si="7"/>
        <v>2170</v>
      </c>
      <c r="L24">
        <f t="shared" si="8"/>
        <v>4340</v>
      </c>
      <c r="M24">
        <f t="shared" si="9"/>
        <v>8680</v>
      </c>
      <c r="N24">
        <f t="shared" si="10"/>
        <v>13020</v>
      </c>
      <c r="O24">
        <f t="shared" si="11"/>
        <v>17360</v>
      </c>
      <c r="P24">
        <f t="shared" si="12"/>
        <v>21700</v>
      </c>
      <c r="Q24">
        <f t="shared" si="13"/>
        <v>26040</v>
      </c>
    </row>
    <row r="25" spans="1:17" ht="12.75">
      <c r="A25" s="5">
        <v>400</v>
      </c>
      <c r="B25">
        <f t="shared" si="0"/>
        <v>200</v>
      </c>
      <c r="C25" s="10">
        <f t="shared" si="1"/>
        <v>400</v>
      </c>
      <c r="D25" s="10">
        <f t="shared" si="2"/>
        <v>800</v>
      </c>
      <c r="E25" s="10">
        <f t="shared" si="3"/>
        <v>1200</v>
      </c>
      <c r="F25" s="10">
        <f t="shared" si="4"/>
        <v>1600</v>
      </c>
      <c r="G25" s="10">
        <f t="shared" si="5"/>
        <v>2000</v>
      </c>
      <c r="H25" s="10">
        <f t="shared" si="6"/>
        <v>2400</v>
      </c>
      <c r="J25" s="5">
        <v>400</v>
      </c>
      <c r="K25">
        <f t="shared" si="7"/>
        <v>2480</v>
      </c>
      <c r="L25">
        <f t="shared" si="8"/>
        <v>4960</v>
      </c>
      <c r="M25">
        <f t="shared" si="9"/>
        <v>9920</v>
      </c>
      <c r="N25">
        <f t="shared" si="10"/>
        <v>14880</v>
      </c>
      <c r="O25">
        <f t="shared" si="11"/>
        <v>19840</v>
      </c>
      <c r="P25">
        <f t="shared" si="12"/>
        <v>24800</v>
      </c>
      <c r="Q25">
        <f t="shared" si="13"/>
        <v>29760</v>
      </c>
    </row>
    <row r="26" spans="1:17" ht="12.75">
      <c r="A26" s="5">
        <v>450</v>
      </c>
      <c r="B26">
        <f t="shared" si="0"/>
        <v>225</v>
      </c>
      <c r="C26" s="10">
        <f t="shared" si="1"/>
        <v>450</v>
      </c>
      <c r="D26" s="10">
        <f t="shared" si="2"/>
        <v>900</v>
      </c>
      <c r="E26" s="10">
        <f t="shared" si="3"/>
        <v>1350</v>
      </c>
      <c r="F26" s="10">
        <f t="shared" si="4"/>
        <v>1800</v>
      </c>
      <c r="G26" s="10">
        <f t="shared" si="5"/>
        <v>2250</v>
      </c>
      <c r="H26" s="10">
        <f t="shared" si="6"/>
        <v>2700</v>
      </c>
      <c r="J26" s="5">
        <v>450</v>
      </c>
      <c r="K26">
        <f t="shared" si="7"/>
        <v>2790</v>
      </c>
      <c r="L26">
        <f t="shared" si="8"/>
        <v>5580</v>
      </c>
      <c r="M26">
        <f t="shared" si="9"/>
        <v>11160</v>
      </c>
      <c r="N26">
        <f t="shared" si="10"/>
        <v>16740</v>
      </c>
      <c r="O26">
        <f t="shared" si="11"/>
        <v>22320</v>
      </c>
      <c r="P26">
        <f t="shared" si="12"/>
        <v>27900</v>
      </c>
      <c r="Q26">
        <f t="shared" si="13"/>
        <v>33480</v>
      </c>
    </row>
    <row r="27" spans="1:17" s="10" customFormat="1" ht="12.75">
      <c r="A27" s="11">
        <v>500</v>
      </c>
      <c r="B27" s="10">
        <f t="shared" si="0"/>
        <v>250</v>
      </c>
      <c r="C27" s="10">
        <f t="shared" si="1"/>
        <v>500</v>
      </c>
      <c r="D27" s="10">
        <f t="shared" si="2"/>
        <v>1000</v>
      </c>
      <c r="E27" s="10">
        <f t="shared" si="3"/>
        <v>1500</v>
      </c>
      <c r="F27" s="10">
        <f t="shared" si="4"/>
        <v>2000</v>
      </c>
      <c r="G27" s="10">
        <f t="shared" si="5"/>
        <v>2500</v>
      </c>
      <c r="H27" s="10">
        <f t="shared" si="6"/>
        <v>3000</v>
      </c>
      <c r="J27" s="11">
        <v>500</v>
      </c>
      <c r="K27" s="10">
        <f t="shared" si="7"/>
        <v>3100</v>
      </c>
      <c r="L27" s="10">
        <f t="shared" si="8"/>
        <v>6200</v>
      </c>
      <c r="M27" s="10">
        <f t="shared" si="9"/>
        <v>12400</v>
      </c>
      <c r="N27" s="10">
        <f t="shared" si="10"/>
        <v>18600</v>
      </c>
      <c r="O27" s="10">
        <f t="shared" si="11"/>
        <v>24800</v>
      </c>
      <c r="P27" s="10">
        <f t="shared" si="12"/>
        <v>31000</v>
      </c>
      <c r="Q27" s="10">
        <f t="shared" si="13"/>
        <v>37200</v>
      </c>
    </row>
    <row r="30" spans="1:10" ht="15.75">
      <c r="A30" s="7" t="s">
        <v>18</v>
      </c>
      <c r="J30" s="7" t="s">
        <v>19</v>
      </c>
    </row>
    <row r="31" spans="1:10" ht="12.75">
      <c r="A31" t="s">
        <v>5</v>
      </c>
      <c r="J31" t="s">
        <v>6</v>
      </c>
    </row>
    <row r="32" spans="1:10" ht="12.75">
      <c r="A32" t="s">
        <v>11</v>
      </c>
      <c r="J32" t="s">
        <v>0</v>
      </c>
    </row>
    <row r="33" spans="1:10" ht="15.75">
      <c r="A33" s="6"/>
      <c r="J33" s="6"/>
    </row>
    <row r="34" spans="2:17" ht="12.75">
      <c r="B34" s="2" t="s">
        <v>3</v>
      </c>
      <c r="C34" s="2"/>
      <c r="D34" s="2"/>
      <c r="E34" s="2"/>
      <c r="F34" s="2"/>
      <c r="K34" s="2" t="s">
        <v>3</v>
      </c>
      <c r="L34" s="2"/>
      <c r="M34" s="2"/>
      <c r="N34" s="2"/>
      <c r="O34" s="2"/>
      <c r="P34" s="2"/>
      <c r="Q34" s="2"/>
    </row>
    <row r="35" spans="1:17" ht="12.75">
      <c r="A35" s="3" t="s">
        <v>2</v>
      </c>
      <c r="B35" s="3">
        <v>1</v>
      </c>
      <c r="C35" s="3">
        <v>2</v>
      </c>
      <c r="D35" s="3">
        <v>4</v>
      </c>
      <c r="E35" s="3">
        <v>6</v>
      </c>
      <c r="F35" s="3">
        <v>8</v>
      </c>
      <c r="G35" s="3">
        <v>10</v>
      </c>
      <c r="H35" s="3">
        <v>12</v>
      </c>
      <c r="J35" s="3" t="s">
        <v>2</v>
      </c>
      <c r="K35" s="3">
        <v>1</v>
      </c>
      <c r="L35" s="3">
        <v>2</v>
      </c>
      <c r="M35" s="3">
        <v>4</v>
      </c>
      <c r="N35" s="3">
        <v>6</v>
      </c>
      <c r="O35" s="3">
        <v>8</v>
      </c>
      <c r="P35" s="3">
        <v>10</v>
      </c>
      <c r="Q35" s="3">
        <v>12</v>
      </c>
    </row>
    <row r="36" spans="1:17" ht="12.75">
      <c r="A36" s="4">
        <v>1</v>
      </c>
      <c r="B36">
        <f aca="true" t="shared" si="14" ref="B36:B47">1.5*$A36*$B$35</f>
        <v>1.5</v>
      </c>
      <c r="C36">
        <f aca="true" t="shared" si="15" ref="C36:C47">1.5*$A36*$C$35</f>
        <v>3</v>
      </c>
      <c r="D36">
        <f aca="true" t="shared" si="16" ref="D36:D47">1.5*$A36*$D$35</f>
        <v>6</v>
      </c>
      <c r="E36">
        <f aca="true" t="shared" si="17" ref="E36:E47">1.5*$A36*$E$35</f>
        <v>9</v>
      </c>
      <c r="F36">
        <f aca="true" t="shared" si="18" ref="F36:F47">1.5*$A36*$F$35</f>
        <v>12</v>
      </c>
      <c r="G36">
        <f aca="true" t="shared" si="19" ref="G36:G47">1.5*$A36*$G$35</f>
        <v>15</v>
      </c>
      <c r="H36">
        <f aca="true" t="shared" si="20" ref="H36:H47">1.5*$A36*$H$35</f>
        <v>18</v>
      </c>
      <c r="J36" s="4">
        <v>1</v>
      </c>
      <c r="K36">
        <f aca="true" t="shared" si="21" ref="K36:K47">12.7*$J36*$K$35</f>
        <v>12.7</v>
      </c>
      <c r="L36">
        <f aca="true" t="shared" si="22" ref="L36:L47">12.7*$J36*$L$35</f>
        <v>25.4</v>
      </c>
      <c r="M36">
        <f aca="true" t="shared" si="23" ref="M36:M47">12.7*$J36*$M$35</f>
        <v>50.8</v>
      </c>
      <c r="N36">
        <f aca="true" t="shared" si="24" ref="N36:N47">12.7*$J36*$N$35</f>
        <v>76.19999999999999</v>
      </c>
      <c r="O36">
        <f aca="true" t="shared" si="25" ref="O36:O47">12.7*$J36*$O$35</f>
        <v>101.6</v>
      </c>
      <c r="P36">
        <f aca="true" t="shared" si="26" ref="P36:P47">12.7*$J36*$P$35</f>
        <v>127</v>
      </c>
      <c r="Q36">
        <f aca="true" t="shared" si="27" ref="Q36:Q47">12.7*$J36*$Q$35</f>
        <v>152.39999999999998</v>
      </c>
    </row>
    <row r="37" spans="1:17" ht="12.75">
      <c r="A37" s="5">
        <v>25</v>
      </c>
      <c r="B37">
        <f t="shared" si="14"/>
        <v>37.5</v>
      </c>
      <c r="C37">
        <f t="shared" si="15"/>
        <v>75</v>
      </c>
      <c r="D37">
        <f t="shared" si="16"/>
        <v>150</v>
      </c>
      <c r="E37">
        <f t="shared" si="17"/>
        <v>225</v>
      </c>
      <c r="F37">
        <f t="shared" si="18"/>
        <v>300</v>
      </c>
      <c r="G37">
        <f t="shared" si="19"/>
        <v>375</v>
      </c>
      <c r="H37">
        <f t="shared" si="20"/>
        <v>450</v>
      </c>
      <c r="J37" s="5">
        <v>25</v>
      </c>
      <c r="K37">
        <f t="shared" si="21"/>
        <v>317.5</v>
      </c>
      <c r="L37">
        <f t="shared" si="22"/>
        <v>635</v>
      </c>
      <c r="M37">
        <f t="shared" si="23"/>
        <v>1270</v>
      </c>
      <c r="N37">
        <f t="shared" si="24"/>
        <v>1905</v>
      </c>
      <c r="O37">
        <f t="shared" si="25"/>
        <v>2540</v>
      </c>
      <c r="P37">
        <f t="shared" si="26"/>
        <v>3175</v>
      </c>
      <c r="Q37">
        <f t="shared" si="27"/>
        <v>3810</v>
      </c>
    </row>
    <row r="38" spans="1:17" ht="12.75">
      <c r="A38" s="5">
        <v>50</v>
      </c>
      <c r="B38">
        <f t="shared" si="14"/>
        <v>75</v>
      </c>
      <c r="C38">
        <f t="shared" si="15"/>
        <v>150</v>
      </c>
      <c r="D38">
        <f t="shared" si="16"/>
        <v>300</v>
      </c>
      <c r="E38">
        <f t="shared" si="17"/>
        <v>450</v>
      </c>
      <c r="F38">
        <f t="shared" si="18"/>
        <v>600</v>
      </c>
      <c r="G38">
        <f t="shared" si="19"/>
        <v>750</v>
      </c>
      <c r="H38">
        <f t="shared" si="20"/>
        <v>900</v>
      </c>
      <c r="J38" s="5">
        <v>50</v>
      </c>
      <c r="K38">
        <f t="shared" si="21"/>
        <v>635</v>
      </c>
      <c r="L38">
        <f t="shared" si="22"/>
        <v>1270</v>
      </c>
      <c r="M38">
        <f t="shared" si="23"/>
        <v>2540</v>
      </c>
      <c r="N38">
        <f t="shared" si="24"/>
        <v>3810</v>
      </c>
      <c r="O38">
        <f t="shared" si="25"/>
        <v>5080</v>
      </c>
      <c r="P38">
        <f t="shared" si="26"/>
        <v>6350</v>
      </c>
      <c r="Q38">
        <f t="shared" si="27"/>
        <v>7620</v>
      </c>
    </row>
    <row r="39" spans="1:17" ht="12.75">
      <c r="A39" s="5">
        <v>100</v>
      </c>
      <c r="B39">
        <f t="shared" si="14"/>
        <v>150</v>
      </c>
      <c r="C39">
        <f t="shared" si="15"/>
        <v>300</v>
      </c>
      <c r="D39">
        <f t="shared" si="16"/>
        <v>600</v>
      </c>
      <c r="E39">
        <f t="shared" si="17"/>
        <v>900</v>
      </c>
      <c r="F39">
        <f t="shared" si="18"/>
        <v>1200</v>
      </c>
      <c r="G39">
        <f t="shared" si="19"/>
        <v>1500</v>
      </c>
      <c r="H39">
        <f t="shared" si="20"/>
        <v>1800</v>
      </c>
      <c r="J39" s="5">
        <v>100</v>
      </c>
      <c r="K39">
        <f t="shared" si="21"/>
        <v>1270</v>
      </c>
      <c r="L39">
        <f t="shared" si="22"/>
        <v>2540</v>
      </c>
      <c r="M39">
        <f t="shared" si="23"/>
        <v>5080</v>
      </c>
      <c r="N39">
        <f t="shared" si="24"/>
        <v>7620</v>
      </c>
      <c r="O39">
        <f t="shared" si="25"/>
        <v>10160</v>
      </c>
      <c r="P39">
        <f t="shared" si="26"/>
        <v>12700</v>
      </c>
      <c r="Q39">
        <f t="shared" si="27"/>
        <v>15240</v>
      </c>
    </row>
    <row r="40" spans="1:17" ht="12.75">
      <c r="A40" s="5">
        <v>150</v>
      </c>
      <c r="B40">
        <f t="shared" si="14"/>
        <v>225</v>
      </c>
      <c r="C40">
        <f t="shared" si="15"/>
        <v>450</v>
      </c>
      <c r="D40">
        <f t="shared" si="16"/>
        <v>900</v>
      </c>
      <c r="E40">
        <f t="shared" si="17"/>
        <v>1350</v>
      </c>
      <c r="F40">
        <f t="shared" si="18"/>
        <v>1800</v>
      </c>
      <c r="G40">
        <f t="shared" si="19"/>
        <v>2250</v>
      </c>
      <c r="H40">
        <f t="shared" si="20"/>
        <v>2700</v>
      </c>
      <c r="J40" s="5">
        <v>150</v>
      </c>
      <c r="K40">
        <f t="shared" si="21"/>
        <v>1905</v>
      </c>
      <c r="L40">
        <f t="shared" si="22"/>
        <v>3810</v>
      </c>
      <c r="M40">
        <f t="shared" si="23"/>
        <v>7620</v>
      </c>
      <c r="N40">
        <f t="shared" si="24"/>
        <v>11430</v>
      </c>
      <c r="O40">
        <f t="shared" si="25"/>
        <v>15240</v>
      </c>
      <c r="P40">
        <f t="shared" si="26"/>
        <v>19050</v>
      </c>
      <c r="Q40">
        <f t="shared" si="27"/>
        <v>22860</v>
      </c>
    </row>
    <row r="41" spans="1:17" ht="12.75">
      <c r="A41" s="5">
        <v>200</v>
      </c>
      <c r="B41">
        <f t="shared" si="14"/>
        <v>300</v>
      </c>
      <c r="C41">
        <f t="shared" si="15"/>
        <v>600</v>
      </c>
      <c r="D41">
        <f t="shared" si="16"/>
        <v>1200</v>
      </c>
      <c r="E41">
        <f t="shared" si="17"/>
        <v>1800</v>
      </c>
      <c r="F41">
        <f t="shared" si="18"/>
        <v>2400</v>
      </c>
      <c r="G41">
        <f t="shared" si="19"/>
        <v>3000</v>
      </c>
      <c r="H41">
        <f t="shared" si="20"/>
        <v>3600</v>
      </c>
      <c r="J41" s="5">
        <v>200</v>
      </c>
      <c r="K41">
        <f t="shared" si="21"/>
        <v>2540</v>
      </c>
      <c r="L41">
        <f t="shared" si="22"/>
        <v>5080</v>
      </c>
      <c r="M41">
        <f t="shared" si="23"/>
        <v>10160</v>
      </c>
      <c r="N41">
        <f t="shared" si="24"/>
        <v>15240</v>
      </c>
      <c r="O41">
        <f t="shared" si="25"/>
        <v>20320</v>
      </c>
      <c r="P41">
        <f t="shared" si="26"/>
        <v>25400</v>
      </c>
      <c r="Q41">
        <f t="shared" si="27"/>
        <v>30480</v>
      </c>
    </row>
    <row r="42" spans="1:17" ht="12.75">
      <c r="A42" s="5">
        <v>250</v>
      </c>
      <c r="B42">
        <f t="shared" si="14"/>
        <v>375</v>
      </c>
      <c r="C42">
        <f t="shared" si="15"/>
        <v>750</v>
      </c>
      <c r="D42">
        <f t="shared" si="16"/>
        <v>1500</v>
      </c>
      <c r="E42">
        <f t="shared" si="17"/>
        <v>2250</v>
      </c>
      <c r="F42">
        <f t="shared" si="18"/>
        <v>3000</v>
      </c>
      <c r="G42">
        <f t="shared" si="19"/>
        <v>3750</v>
      </c>
      <c r="H42">
        <f t="shared" si="20"/>
        <v>4500</v>
      </c>
      <c r="J42" s="5">
        <v>250</v>
      </c>
      <c r="K42">
        <f t="shared" si="21"/>
        <v>3175</v>
      </c>
      <c r="L42">
        <f t="shared" si="22"/>
        <v>6350</v>
      </c>
      <c r="M42">
        <f t="shared" si="23"/>
        <v>12700</v>
      </c>
      <c r="N42">
        <f t="shared" si="24"/>
        <v>19050</v>
      </c>
      <c r="O42">
        <f t="shared" si="25"/>
        <v>25400</v>
      </c>
      <c r="P42">
        <f t="shared" si="26"/>
        <v>31750</v>
      </c>
      <c r="Q42">
        <f t="shared" si="27"/>
        <v>38100</v>
      </c>
    </row>
    <row r="43" spans="1:17" ht="12.75">
      <c r="A43" s="5">
        <v>300</v>
      </c>
      <c r="B43">
        <f t="shared" si="14"/>
        <v>450</v>
      </c>
      <c r="C43">
        <f t="shared" si="15"/>
        <v>900</v>
      </c>
      <c r="D43">
        <f t="shared" si="16"/>
        <v>1800</v>
      </c>
      <c r="E43">
        <f t="shared" si="17"/>
        <v>2700</v>
      </c>
      <c r="F43">
        <f t="shared" si="18"/>
        <v>3600</v>
      </c>
      <c r="G43">
        <f t="shared" si="19"/>
        <v>4500</v>
      </c>
      <c r="H43">
        <f t="shared" si="20"/>
        <v>5400</v>
      </c>
      <c r="J43" s="5">
        <v>300</v>
      </c>
      <c r="K43">
        <f t="shared" si="21"/>
        <v>3810</v>
      </c>
      <c r="L43">
        <f t="shared" si="22"/>
        <v>7620</v>
      </c>
      <c r="M43">
        <f t="shared" si="23"/>
        <v>15240</v>
      </c>
      <c r="N43">
        <f t="shared" si="24"/>
        <v>22860</v>
      </c>
      <c r="O43">
        <f t="shared" si="25"/>
        <v>30480</v>
      </c>
      <c r="P43">
        <f t="shared" si="26"/>
        <v>38100</v>
      </c>
      <c r="Q43">
        <f t="shared" si="27"/>
        <v>45720</v>
      </c>
    </row>
    <row r="44" spans="1:17" ht="12.75">
      <c r="A44" s="5">
        <v>350</v>
      </c>
      <c r="B44">
        <f t="shared" si="14"/>
        <v>525</v>
      </c>
      <c r="C44">
        <f t="shared" si="15"/>
        <v>1050</v>
      </c>
      <c r="D44">
        <f t="shared" si="16"/>
        <v>2100</v>
      </c>
      <c r="E44">
        <f t="shared" si="17"/>
        <v>3150</v>
      </c>
      <c r="F44">
        <f t="shared" si="18"/>
        <v>4200</v>
      </c>
      <c r="G44">
        <f t="shared" si="19"/>
        <v>5250</v>
      </c>
      <c r="H44">
        <f t="shared" si="20"/>
        <v>6300</v>
      </c>
      <c r="J44" s="5">
        <v>350</v>
      </c>
      <c r="K44">
        <f t="shared" si="21"/>
        <v>4445</v>
      </c>
      <c r="L44">
        <f t="shared" si="22"/>
        <v>8890</v>
      </c>
      <c r="M44">
        <f t="shared" si="23"/>
        <v>17780</v>
      </c>
      <c r="N44">
        <f t="shared" si="24"/>
        <v>26670</v>
      </c>
      <c r="O44">
        <f t="shared" si="25"/>
        <v>35560</v>
      </c>
      <c r="P44">
        <f t="shared" si="26"/>
        <v>44450</v>
      </c>
      <c r="Q44">
        <f t="shared" si="27"/>
        <v>53340</v>
      </c>
    </row>
    <row r="45" spans="1:17" ht="12.75">
      <c r="A45" s="5">
        <v>400</v>
      </c>
      <c r="B45">
        <f t="shared" si="14"/>
        <v>600</v>
      </c>
      <c r="C45">
        <f t="shared" si="15"/>
        <v>1200</v>
      </c>
      <c r="D45">
        <f t="shared" si="16"/>
        <v>2400</v>
      </c>
      <c r="E45">
        <f t="shared" si="17"/>
        <v>3600</v>
      </c>
      <c r="F45">
        <f t="shared" si="18"/>
        <v>4800</v>
      </c>
      <c r="G45">
        <f t="shared" si="19"/>
        <v>6000</v>
      </c>
      <c r="H45">
        <f t="shared" si="20"/>
        <v>7200</v>
      </c>
      <c r="J45" s="5">
        <v>400</v>
      </c>
      <c r="K45">
        <f t="shared" si="21"/>
        <v>5080</v>
      </c>
      <c r="L45">
        <f t="shared" si="22"/>
        <v>10160</v>
      </c>
      <c r="M45">
        <f t="shared" si="23"/>
        <v>20320</v>
      </c>
      <c r="N45">
        <f t="shared" si="24"/>
        <v>30480</v>
      </c>
      <c r="O45">
        <f t="shared" si="25"/>
        <v>40640</v>
      </c>
      <c r="P45">
        <f t="shared" si="26"/>
        <v>50800</v>
      </c>
      <c r="Q45">
        <f t="shared" si="27"/>
        <v>60960</v>
      </c>
    </row>
    <row r="46" spans="1:17" ht="12.75">
      <c r="A46" s="5">
        <v>450</v>
      </c>
      <c r="B46">
        <f t="shared" si="14"/>
        <v>675</v>
      </c>
      <c r="C46">
        <f t="shared" si="15"/>
        <v>1350</v>
      </c>
      <c r="D46">
        <f t="shared" si="16"/>
        <v>2700</v>
      </c>
      <c r="E46">
        <f t="shared" si="17"/>
        <v>4050</v>
      </c>
      <c r="F46">
        <f t="shared" si="18"/>
        <v>5400</v>
      </c>
      <c r="G46">
        <f t="shared" si="19"/>
        <v>6750</v>
      </c>
      <c r="H46">
        <f t="shared" si="20"/>
        <v>8100</v>
      </c>
      <c r="J46" s="5">
        <v>450</v>
      </c>
      <c r="K46">
        <f t="shared" si="21"/>
        <v>5715</v>
      </c>
      <c r="L46">
        <f t="shared" si="22"/>
        <v>11430</v>
      </c>
      <c r="M46">
        <f t="shared" si="23"/>
        <v>22860</v>
      </c>
      <c r="N46">
        <f t="shared" si="24"/>
        <v>34290</v>
      </c>
      <c r="O46">
        <f t="shared" si="25"/>
        <v>45720</v>
      </c>
      <c r="P46">
        <f t="shared" si="26"/>
        <v>57150</v>
      </c>
      <c r="Q46">
        <f t="shared" si="27"/>
        <v>68580</v>
      </c>
    </row>
    <row r="47" spans="1:17" s="10" customFormat="1" ht="12.75">
      <c r="A47" s="11">
        <v>500</v>
      </c>
      <c r="B47" s="10">
        <f t="shared" si="14"/>
        <v>750</v>
      </c>
      <c r="C47" s="10">
        <f t="shared" si="15"/>
        <v>1500</v>
      </c>
      <c r="D47" s="10">
        <f t="shared" si="16"/>
        <v>3000</v>
      </c>
      <c r="E47" s="10">
        <f t="shared" si="17"/>
        <v>4500</v>
      </c>
      <c r="F47" s="10">
        <f t="shared" si="18"/>
        <v>6000</v>
      </c>
      <c r="G47" s="10">
        <f t="shared" si="19"/>
        <v>7500</v>
      </c>
      <c r="H47" s="10">
        <f t="shared" si="20"/>
        <v>9000</v>
      </c>
      <c r="J47" s="11">
        <v>500</v>
      </c>
      <c r="K47" s="10">
        <f t="shared" si="21"/>
        <v>6350</v>
      </c>
      <c r="L47" s="10">
        <f t="shared" si="22"/>
        <v>12700</v>
      </c>
      <c r="M47" s="10">
        <f t="shared" si="23"/>
        <v>25400</v>
      </c>
      <c r="N47" s="10">
        <f t="shared" si="24"/>
        <v>38100</v>
      </c>
      <c r="O47" s="10">
        <f t="shared" si="25"/>
        <v>50800</v>
      </c>
      <c r="P47" s="10">
        <f t="shared" si="26"/>
        <v>63500</v>
      </c>
      <c r="Q47" s="10">
        <f t="shared" si="27"/>
        <v>76200</v>
      </c>
    </row>
    <row r="50" spans="1:10" ht="15.75">
      <c r="A50" s="7" t="s">
        <v>20</v>
      </c>
      <c r="J50" s="7" t="s">
        <v>21</v>
      </c>
    </row>
    <row r="51" spans="1:10" ht="12.75">
      <c r="A51" t="s">
        <v>10</v>
      </c>
      <c r="J51" t="s">
        <v>6</v>
      </c>
    </row>
    <row r="52" spans="1:10" ht="12.75">
      <c r="A52" t="s">
        <v>12</v>
      </c>
      <c r="J52" t="s">
        <v>1</v>
      </c>
    </row>
    <row r="53" spans="1:10" ht="15.75">
      <c r="A53" s="6"/>
      <c r="J53" s="6"/>
    </row>
    <row r="54" spans="2:11" ht="12.75">
      <c r="B54" s="2" t="s">
        <v>3</v>
      </c>
      <c r="C54" s="2"/>
      <c r="D54" s="2"/>
      <c r="E54" s="2"/>
      <c r="F54" s="2"/>
      <c r="K54" s="2" t="s">
        <v>3</v>
      </c>
    </row>
    <row r="55" spans="1:17" ht="12.75">
      <c r="A55" s="3" t="s">
        <v>2</v>
      </c>
      <c r="B55" s="3">
        <v>1</v>
      </c>
      <c r="C55" s="3">
        <v>2</v>
      </c>
      <c r="D55" s="3">
        <v>4</v>
      </c>
      <c r="E55" s="3">
        <v>6</v>
      </c>
      <c r="F55" s="3">
        <v>8</v>
      </c>
      <c r="G55" s="3">
        <v>10</v>
      </c>
      <c r="H55" s="3">
        <v>12</v>
      </c>
      <c r="J55" s="3" t="s">
        <v>2</v>
      </c>
      <c r="K55" s="3">
        <v>1</v>
      </c>
      <c r="L55" s="3">
        <v>2</v>
      </c>
      <c r="M55" s="3">
        <v>4</v>
      </c>
      <c r="N55" s="3">
        <v>6</v>
      </c>
      <c r="O55" s="3">
        <v>8</v>
      </c>
      <c r="P55" s="3">
        <v>10</v>
      </c>
      <c r="Q55" s="3">
        <v>12</v>
      </c>
    </row>
    <row r="56" spans="1:17" ht="12.75">
      <c r="A56" s="4">
        <v>1</v>
      </c>
      <c r="B56">
        <f aca="true" t="shared" si="28" ref="B56:B67">3.5*$A56*$B$55</f>
        <v>3.5</v>
      </c>
      <c r="C56">
        <f aca="true" t="shared" si="29" ref="C56:C67">3.5*$A56*$C$55</f>
        <v>7</v>
      </c>
      <c r="D56">
        <f aca="true" t="shared" si="30" ref="D56:D67">3.5*$A56*$D$55</f>
        <v>14</v>
      </c>
      <c r="E56">
        <f aca="true" t="shared" si="31" ref="E56:E67">3.5*$A56*$E$55</f>
        <v>21</v>
      </c>
      <c r="F56">
        <f aca="true" t="shared" si="32" ref="F56:F67">3.5*$A56*$F$55</f>
        <v>28</v>
      </c>
      <c r="G56">
        <f aca="true" t="shared" si="33" ref="G56:G67">3.5*$A56*$G$55</f>
        <v>35</v>
      </c>
      <c r="H56">
        <f aca="true" t="shared" si="34" ref="H56:H67">3.5*$A56*$H$55</f>
        <v>42</v>
      </c>
      <c r="J56" s="4">
        <v>1</v>
      </c>
      <c r="K56" s="10">
        <f aca="true" t="shared" si="35" ref="K56:K67">21.7*$J56*$K$55</f>
        <v>21.7</v>
      </c>
      <c r="L56" s="10">
        <f aca="true" t="shared" si="36" ref="L56:L67">21.7*$J56*$L$55</f>
        <v>43.4</v>
      </c>
      <c r="M56" s="10">
        <f aca="true" t="shared" si="37" ref="M56:M67">21.7*$J56*$M$55</f>
        <v>86.8</v>
      </c>
      <c r="N56" s="10">
        <f>21.7*$J56*$N$55</f>
        <v>130.2</v>
      </c>
      <c r="O56" s="10">
        <f>21.7*$J56*$O$55</f>
        <v>173.6</v>
      </c>
      <c r="P56" s="10">
        <f>21.7*$J56*$P$55</f>
        <v>217</v>
      </c>
      <c r="Q56" s="10">
        <f>21.7*$J56*$Q$55</f>
        <v>260.4</v>
      </c>
    </row>
    <row r="57" spans="1:17" ht="12.75">
      <c r="A57" s="5">
        <v>25</v>
      </c>
      <c r="B57">
        <f t="shared" si="28"/>
        <v>87.5</v>
      </c>
      <c r="C57">
        <f t="shared" si="29"/>
        <v>175</v>
      </c>
      <c r="D57">
        <f t="shared" si="30"/>
        <v>350</v>
      </c>
      <c r="E57">
        <f t="shared" si="31"/>
        <v>525</v>
      </c>
      <c r="F57">
        <f t="shared" si="32"/>
        <v>700</v>
      </c>
      <c r="G57">
        <f t="shared" si="33"/>
        <v>875</v>
      </c>
      <c r="H57">
        <f t="shared" si="34"/>
        <v>1050</v>
      </c>
      <c r="J57" s="5">
        <v>25</v>
      </c>
      <c r="K57" s="10">
        <f t="shared" si="35"/>
        <v>542.5</v>
      </c>
      <c r="L57" s="10">
        <f t="shared" si="36"/>
        <v>1085</v>
      </c>
      <c r="M57" s="10">
        <f t="shared" si="37"/>
        <v>2170</v>
      </c>
      <c r="N57" s="10">
        <f aca="true" t="shared" si="38" ref="N57:N67">21.7*$J57*$N$55</f>
        <v>3255</v>
      </c>
      <c r="O57" s="10">
        <f aca="true" t="shared" si="39" ref="O57:O67">21.7*$J57*$O$55</f>
        <v>4340</v>
      </c>
      <c r="P57" s="10">
        <f aca="true" t="shared" si="40" ref="P57:P67">21.7*$J57*$P$55</f>
        <v>5425</v>
      </c>
      <c r="Q57" s="10">
        <f aca="true" t="shared" si="41" ref="Q57:Q67">21.7*$J57*$Q$55</f>
        <v>6510</v>
      </c>
    </row>
    <row r="58" spans="1:17" ht="12.75">
      <c r="A58" s="5">
        <v>50</v>
      </c>
      <c r="B58">
        <f t="shared" si="28"/>
        <v>175</v>
      </c>
      <c r="C58">
        <f t="shared" si="29"/>
        <v>350</v>
      </c>
      <c r="D58">
        <f t="shared" si="30"/>
        <v>700</v>
      </c>
      <c r="E58">
        <f t="shared" si="31"/>
        <v>1050</v>
      </c>
      <c r="F58">
        <f t="shared" si="32"/>
        <v>1400</v>
      </c>
      <c r="G58">
        <f t="shared" si="33"/>
        <v>1750</v>
      </c>
      <c r="H58">
        <f t="shared" si="34"/>
        <v>2100</v>
      </c>
      <c r="J58" s="5">
        <v>50</v>
      </c>
      <c r="K58" s="10">
        <f t="shared" si="35"/>
        <v>1085</v>
      </c>
      <c r="L58" s="10">
        <f t="shared" si="36"/>
        <v>2170</v>
      </c>
      <c r="M58" s="10">
        <f t="shared" si="37"/>
        <v>4340</v>
      </c>
      <c r="N58" s="10">
        <f t="shared" si="38"/>
        <v>6510</v>
      </c>
      <c r="O58" s="10">
        <f t="shared" si="39"/>
        <v>8680</v>
      </c>
      <c r="P58" s="10">
        <f t="shared" si="40"/>
        <v>10850</v>
      </c>
      <c r="Q58" s="10">
        <f t="shared" si="41"/>
        <v>13020</v>
      </c>
    </row>
    <row r="59" spans="1:17" ht="12.75">
      <c r="A59" s="5">
        <v>100</v>
      </c>
      <c r="B59">
        <f t="shared" si="28"/>
        <v>350</v>
      </c>
      <c r="C59">
        <f t="shared" si="29"/>
        <v>700</v>
      </c>
      <c r="D59">
        <f t="shared" si="30"/>
        <v>1400</v>
      </c>
      <c r="E59">
        <f t="shared" si="31"/>
        <v>2100</v>
      </c>
      <c r="F59">
        <f t="shared" si="32"/>
        <v>2800</v>
      </c>
      <c r="G59">
        <f t="shared" si="33"/>
        <v>3500</v>
      </c>
      <c r="H59">
        <f t="shared" si="34"/>
        <v>4200</v>
      </c>
      <c r="J59" s="5">
        <v>100</v>
      </c>
      <c r="K59" s="10">
        <f t="shared" si="35"/>
        <v>2170</v>
      </c>
      <c r="L59" s="10">
        <f t="shared" si="36"/>
        <v>4340</v>
      </c>
      <c r="M59" s="10">
        <f t="shared" si="37"/>
        <v>8680</v>
      </c>
      <c r="N59" s="10">
        <f t="shared" si="38"/>
        <v>13020</v>
      </c>
      <c r="O59" s="10">
        <f t="shared" si="39"/>
        <v>17360</v>
      </c>
      <c r="P59" s="10">
        <f t="shared" si="40"/>
        <v>21700</v>
      </c>
      <c r="Q59" s="10">
        <f t="shared" si="41"/>
        <v>26040</v>
      </c>
    </row>
    <row r="60" spans="1:17" ht="12.75">
      <c r="A60" s="5">
        <v>150</v>
      </c>
      <c r="B60">
        <f t="shared" si="28"/>
        <v>525</v>
      </c>
      <c r="C60">
        <f t="shared" si="29"/>
        <v>1050</v>
      </c>
      <c r="D60">
        <f t="shared" si="30"/>
        <v>2100</v>
      </c>
      <c r="E60">
        <f t="shared" si="31"/>
        <v>3150</v>
      </c>
      <c r="F60">
        <f t="shared" si="32"/>
        <v>4200</v>
      </c>
      <c r="G60">
        <f t="shared" si="33"/>
        <v>5250</v>
      </c>
      <c r="H60">
        <f t="shared" si="34"/>
        <v>6300</v>
      </c>
      <c r="J60" s="5">
        <v>150</v>
      </c>
      <c r="K60" s="10">
        <f t="shared" si="35"/>
        <v>3255</v>
      </c>
      <c r="L60" s="10">
        <f t="shared" si="36"/>
        <v>6510</v>
      </c>
      <c r="M60" s="10">
        <f t="shared" si="37"/>
        <v>13020</v>
      </c>
      <c r="N60" s="10">
        <f t="shared" si="38"/>
        <v>19530</v>
      </c>
      <c r="O60" s="10">
        <f t="shared" si="39"/>
        <v>26040</v>
      </c>
      <c r="P60" s="10">
        <f t="shared" si="40"/>
        <v>32550</v>
      </c>
      <c r="Q60" s="10">
        <f t="shared" si="41"/>
        <v>39060</v>
      </c>
    </row>
    <row r="61" spans="1:17" ht="12.75">
      <c r="A61" s="5">
        <v>200</v>
      </c>
      <c r="B61">
        <f t="shared" si="28"/>
        <v>700</v>
      </c>
      <c r="C61">
        <f t="shared" si="29"/>
        <v>1400</v>
      </c>
      <c r="D61">
        <f t="shared" si="30"/>
        <v>2800</v>
      </c>
      <c r="E61">
        <f t="shared" si="31"/>
        <v>4200</v>
      </c>
      <c r="F61">
        <f t="shared" si="32"/>
        <v>5600</v>
      </c>
      <c r="G61">
        <f t="shared" si="33"/>
        <v>7000</v>
      </c>
      <c r="H61">
        <f t="shared" si="34"/>
        <v>8400</v>
      </c>
      <c r="J61" s="5">
        <v>200</v>
      </c>
      <c r="K61" s="10">
        <f t="shared" si="35"/>
        <v>4340</v>
      </c>
      <c r="L61" s="10">
        <f t="shared" si="36"/>
        <v>8680</v>
      </c>
      <c r="M61" s="10">
        <f t="shared" si="37"/>
        <v>17360</v>
      </c>
      <c r="N61" s="10">
        <f t="shared" si="38"/>
        <v>26040</v>
      </c>
      <c r="O61" s="10">
        <f t="shared" si="39"/>
        <v>34720</v>
      </c>
      <c r="P61" s="10">
        <f t="shared" si="40"/>
        <v>43400</v>
      </c>
      <c r="Q61" s="10">
        <f t="shared" si="41"/>
        <v>52080</v>
      </c>
    </row>
    <row r="62" spans="1:17" ht="12.75">
      <c r="A62" s="5">
        <v>250</v>
      </c>
      <c r="B62">
        <f t="shared" si="28"/>
        <v>875</v>
      </c>
      <c r="C62">
        <f t="shared" si="29"/>
        <v>1750</v>
      </c>
      <c r="D62">
        <f t="shared" si="30"/>
        <v>3500</v>
      </c>
      <c r="E62">
        <f t="shared" si="31"/>
        <v>5250</v>
      </c>
      <c r="F62">
        <f t="shared" si="32"/>
        <v>7000</v>
      </c>
      <c r="G62">
        <f t="shared" si="33"/>
        <v>8750</v>
      </c>
      <c r="H62">
        <f t="shared" si="34"/>
        <v>10500</v>
      </c>
      <c r="J62" s="5">
        <v>250</v>
      </c>
      <c r="K62" s="10">
        <f t="shared" si="35"/>
        <v>5425</v>
      </c>
      <c r="L62" s="10">
        <f t="shared" si="36"/>
        <v>10850</v>
      </c>
      <c r="M62" s="10">
        <f t="shared" si="37"/>
        <v>21700</v>
      </c>
      <c r="N62" s="10">
        <f t="shared" si="38"/>
        <v>32550</v>
      </c>
      <c r="O62" s="10">
        <f t="shared" si="39"/>
        <v>43400</v>
      </c>
      <c r="P62" s="10">
        <f t="shared" si="40"/>
        <v>54250</v>
      </c>
      <c r="Q62" s="10">
        <f t="shared" si="41"/>
        <v>65100</v>
      </c>
    </row>
    <row r="63" spans="1:17" ht="12.75">
      <c r="A63" s="5">
        <v>300</v>
      </c>
      <c r="B63">
        <f t="shared" si="28"/>
        <v>1050</v>
      </c>
      <c r="C63">
        <f t="shared" si="29"/>
        <v>2100</v>
      </c>
      <c r="D63">
        <f t="shared" si="30"/>
        <v>4200</v>
      </c>
      <c r="E63">
        <f t="shared" si="31"/>
        <v>6300</v>
      </c>
      <c r="F63">
        <f t="shared" si="32"/>
        <v>8400</v>
      </c>
      <c r="G63">
        <f t="shared" si="33"/>
        <v>10500</v>
      </c>
      <c r="H63">
        <f t="shared" si="34"/>
        <v>12600</v>
      </c>
      <c r="J63" s="5">
        <v>300</v>
      </c>
      <c r="K63" s="10">
        <f t="shared" si="35"/>
        <v>6510</v>
      </c>
      <c r="L63" s="10">
        <f t="shared" si="36"/>
        <v>13020</v>
      </c>
      <c r="M63" s="10">
        <f t="shared" si="37"/>
        <v>26040</v>
      </c>
      <c r="N63" s="10">
        <f t="shared" si="38"/>
        <v>39060</v>
      </c>
      <c r="O63" s="10">
        <f t="shared" si="39"/>
        <v>52080</v>
      </c>
      <c r="P63" s="10">
        <f t="shared" si="40"/>
        <v>65100</v>
      </c>
      <c r="Q63" s="10">
        <f t="shared" si="41"/>
        <v>78120</v>
      </c>
    </row>
    <row r="64" spans="1:17" ht="12.75">
      <c r="A64" s="5">
        <v>350</v>
      </c>
      <c r="B64">
        <f t="shared" si="28"/>
        <v>1225</v>
      </c>
      <c r="C64">
        <f t="shared" si="29"/>
        <v>2450</v>
      </c>
      <c r="D64">
        <f t="shared" si="30"/>
        <v>4900</v>
      </c>
      <c r="E64">
        <f t="shared" si="31"/>
        <v>7350</v>
      </c>
      <c r="F64">
        <f t="shared" si="32"/>
        <v>9800</v>
      </c>
      <c r="G64">
        <f t="shared" si="33"/>
        <v>12250</v>
      </c>
      <c r="H64">
        <f t="shared" si="34"/>
        <v>14700</v>
      </c>
      <c r="J64" s="5">
        <v>350</v>
      </c>
      <c r="K64" s="10">
        <f t="shared" si="35"/>
        <v>7595</v>
      </c>
      <c r="L64" s="10">
        <f t="shared" si="36"/>
        <v>15190</v>
      </c>
      <c r="M64" s="10">
        <f t="shared" si="37"/>
        <v>30380</v>
      </c>
      <c r="N64" s="10">
        <f t="shared" si="38"/>
        <v>45570</v>
      </c>
      <c r="O64" s="10">
        <f t="shared" si="39"/>
        <v>60760</v>
      </c>
      <c r="P64" s="10">
        <f t="shared" si="40"/>
        <v>75950</v>
      </c>
      <c r="Q64" s="10">
        <f t="shared" si="41"/>
        <v>91140</v>
      </c>
    </row>
    <row r="65" spans="1:17" ht="12.75">
      <c r="A65" s="5">
        <v>400</v>
      </c>
      <c r="B65">
        <f t="shared" si="28"/>
        <v>1400</v>
      </c>
      <c r="C65">
        <f t="shared" si="29"/>
        <v>2800</v>
      </c>
      <c r="D65">
        <f t="shared" si="30"/>
        <v>5600</v>
      </c>
      <c r="E65">
        <f t="shared" si="31"/>
        <v>8400</v>
      </c>
      <c r="F65">
        <f t="shared" si="32"/>
        <v>11200</v>
      </c>
      <c r="G65">
        <f t="shared" si="33"/>
        <v>14000</v>
      </c>
      <c r="H65">
        <f t="shared" si="34"/>
        <v>16800</v>
      </c>
      <c r="J65" s="5">
        <v>400</v>
      </c>
      <c r="K65" s="10">
        <f t="shared" si="35"/>
        <v>8680</v>
      </c>
      <c r="L65" s="10">
        <f t="shared" si="36"/>
        <v>17360</v>
      </c>
      <c r="M65" s="10">
        <f t="shared" si="37"/>
        <v>34720</v>
      </c>
      <c r="N65" s="10">
        <f t="shared" si="38"/>
        <v>52080</v>
      </c>
      <c r="O65" s="10">
        <f t="shared" si="39"/>
        <v>69440</v>
      </c>
      <c r="P65" s="10">
        <f t="shared" si="40"/>
        <v>86800</v>
      </c>
      <c r="Q65" s="10">
        <f t="shared" si="41"/>
        <v>104160</v>
      </c>
    </row>
    <row r="66" spans="1:17" ht="12.75">
      <c r="A66" s="5">
        <v>450</v>
      </c>
      <c r="B66">
        <f t="shared" si="28"/>
        <v>1575</v>
      </c>
      <c r="C66">
        <f t="shared" si="29"/>
        <v>3150</v>
      </c>
      <c r="D66">
        <f t="shared" si="30"/>
        <v>6300</v>
      </c>
      <c r="E66">
        <f t="shared" si="31"/>
        <v>9450</v>
      </c>
      <c r="F66">
        <f t="shared" si="32"/>
        <v>12600</v>
      </c>
      <c r="G66">
        <f t="shared" si="33"/>
        <v>15750</v>
      </c>
      <c r="H66">
        <f t="shared" si="34"/>
        <v>18900</v>
      </c>
      <c r="J66" s="5">
        <v>450</v>
      </c>
      <c r="K66" s="10">
        <f t="shared" si="35"/>
        <v>9765</v>
      </c>
      <c r="L66" s="10">
        <f t="shared" si="36"/>
        <v>19530</v>
      </c>
      <c r="M66" s="10">
        <f t="shared" si="37"/>
        <v>39060</v>
      </c>
      <c r="N66" s="10">
        <f t="shared" si="38"/>
        <v>58590</v>
      </c>
      <c r="O66" s="10">
        <f t="shared" si="39"/>
        <v>78120</v>
      </c>
      <c r="P66" s="10">
        <f t="shared" si="40"/>
        <v>97650</v>
      </c>
      <c r="Q66" s="10">
        <f t="shared" si="41"/>
        <v>117180</v>
      </c>
    </row>
    <row r="67" spans="1:17" s="10" customFormat="1" ht="12.75">
      <c r="A67" s="11">
        <v>500</v>
      </c>
      <c r="B67" s="10">
        <f t="shared" si="28"/>
        <v>1750</v>
      </c>
      <c r="C67" s="10">
        <f t="shared" si="29"/>
        <v>3500</v>
      </c>
      <c r="D67" s="10">
        <f t="shared" si="30"/>
        <v>7000</v>
      </c>
      <c r="E67" s="10">
        <f t="shared" si="31"/>
        <v>10500</v>
      </c>
      <c r="F67" s="10">
        <f t="shared" si="32"/>
        <v>14000</v>
      </c>
      <c r="G67" s="10">
        <f t="shared" si="33"/>
        <v>17500</v>
      </c>
      <c r="H67" s="10">
        <f t="shared" si="34"/>
        <v>21000</v>
      </c>
      <c r="J67" s="11">
        <v>500</v>
      </c>
      <c r="K67" s="10">
        <f t="shared" si="35"/>
        <v>10850</v>
      </c>
      <c r="L67" s="10">
        <f t="shared" si="36"/>
        <v>21700</v>
      </c>
      <c r="M67" s="10">
        <f t="shared" si="37"/>
        <v>43400</v>
      </c>
      <c r="N67" s="10">
        <f t="shared" si="38"/>
        <v>65100</v>
      </c>
      <c r="O67" s="10">
        <f t="shared" si="39"/>
        <v>86800</v>
      </c>
      <c r="P67" s="10">
        <f t="shared" si="40"/>
        <v>108500</v>
      </c>
      <c r="Q67" s="10">
        <f t="shared" si="41"/>
        <v>130200</v>
      </c>
    </row>
  </sheetData>
  <sheetProtection/>
  <printOptions/>
  <pageMargins left="0.75" right="0.75" top="1.05" bottom="1.08" header="1.05" footer="1.08"/>
  <pageSetup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Ledebuhr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Ledebuhr</dc:creator>
  <cp:keywords/>
  <dc:description/>
  <cp:lastModifiedBy>Ledebuhr</cp:lastModifiedBy>
  <cp:lastPrinted>2006-05-09T20:35:45Z</cp:lastPrinted>
  <dcterms:created xsi:type="dcterms:W3CDTF">1999-03-22T17:38:35Z</dcterms:created>
  <dcterms:modified xsi:type="dcterms:W3CDTF">2011-03-21T20:33:33Z</dcterms:modified>
  <cp:category/>
  <cp:version/>
  <cp:contentType/>
  <cp:contentStatus/>
</cp:coreProperties>
</file>